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<sst xmlns="http://schemas.openxmlformats.org/spreadsheetml/2006/main" count="120" uniqueCount="108">
  <si>
    <t>ВСЕГО</t>
  </si>
  <si>
    <t>Общее образование</t>
  </si>
  <si>
    <t xml:space="preserve">Изменения в сфере защиты детей-сирот и детей, оставшихся без попечения родителей, направленные на повышение эффективности и качества услуг в данной сфере, соотнесенные с этапами перехода к эффективному контракту
</t>
  </si>
  <si>
    <t>7.Разработка и внедрение системы оценки качества дошкольного образования:</t>
  </si>
  <si>
    <t>9.Информационное и мониторинговое сопровождение введения эффективного контракта:</t>
  </si>
  <si>
    <t>1.1.Профилактика социального сиротства, организация коррекционной работы с семьями, находящимися в социально опасном положении, в целях предупреждения случаев утраты детьми родительского попечения и изъятия детей из семьи</t>
  </si>
  <si>
    <t>1.2.Установление приемлемого норматива численности работников органов опеки и попечительства. Применение требований к профессиональным знаниям и навыкам работников органов опеки и попечительства, необходимым для исполнения ими должностных обязанностей, а также примерных дополнительных профессиональных программ для работников органов опеки и попечительства</t>
  </si>
  <si>
    <t>1.3.Реформирование организаций для детей-сирот и детей, оставшихся без попечения родителей, в целях создания благоприятных условий для воспитания находящихся в них детей, а также использования ресурсов этих организаций в деятельности по семейному устройству и социальной адаптации детей-сирот</t>
  </si>
  <si>
    <t>1.4.Разработка и реализация планов мероприятий по постинтернатной адаптации выпускников организаций для детей-сирот</t>
  </si>
  <si>
    <t>2.6. Обеспечение контроля за выполнением в полном объеме мер по созданию прозрачного механизма оплаты труда руководителей образовательных организаций (Федеральный закон от 29 декабря 2012 г. № 280-ФЗ «О внесении изменений в отдельные законодательные акты Российской Федерации в части создания прозрачного механизма оплаты труда руководителей государственных (муниципальных) учреждений и предоставления руководителями этих учреждений сведений о доходах, об имуществе и обязательствах имущественного характера») с учетом установленных предельных соотношений средней заработной платы руководителя образовательных организаций и средней заработной платы работников данных организаций, включая предоставление ими сведений о доходах и имуществе и размещение их в системе Интернет</t>
  </si>
  <si>
    <t>2.5. Заключение дополнительных соглашений к трудовым договорам с руководителями образовательных организаций (трудовых договоров для вновь назначаемых руководителей) по типовой форме, утвержденной постановлением Правительства Российской Федерации от 12 апреля 2013 г. № 329</t>
  </si>
  <si>
    <t>2.4. Внедрение показателей эффективности деятельности основных категорий работников в соответствии с Методическими рекомендациями Минобрнауки России по разработке органами государственной власти субъектов Российской Федерации и органами местного самоуправления показателей эффективности деятельности государственных (муниципальных) учреждений в сфере образования, их руководителей и работников, утвержденными 18 июня 2013 г. (письмо Минобрнауки России от 20 июня 2013 г. № АП-1073/02); заключение трудовых договоров в соответствии с примерной формой трудового договора («эффективный контракт»), приведенной в приложении 3 к Программе совершенствования системы оплаты труда</t>
  </si>
  <si>
    <t>2.3. Оптимизация численности отдельных категорий педагогических работников, определенных указами Президента Российской Федерации от 7 мая 2012 г., и иных работников с учетом планирования мероприятий по увеличению производительности их труда в результате обновления образовательных программ в соответствии с Федеральными государственными образовательными стандартами, реализацией новых образовательных технологий и проводимых институциональных изменений, обеспечивающих повышение качества предоставляемых услуг</t>
  </si>
  <si>
    <t>2. Повышение эффективности бюджетных расходов и качества услуг</t>
  </si>
  <si>
    <t>Дополнительное образование детей</t>
  </si>
  <si>
    <t xml:space="preserve">2. Совершенствование организационно-экономических механизмов обеспечения доступности услуг дополнительного образования детей: </t>
  </si>
  <si>
    <t>2013 год</t>
  </si>
  <si>
    <t xml:space="preserve">Консолидированный бюджет </t>
  </si>
  <si>
    <t>ИТОГО</t>
  </si>
  <si>
    <t xml:space="preserve">Приложение № 2 </t>
  </si>
  <si>
    <t>от ______________ № _______</t>
  </si>
  <si>
    <t>Наименование мероприятий</t>
  </si>
  <si>
    <t>2014 год</t>
  </si>
  <si>
    <t>2015 год</t>
  </si>
  <si>
    <t>2016 год</t>
  </si>
  <si>
    <t>2017 год</t>
  </si>
  <si>
    <t>2018 год</t>
  </si>
  <si>
    <t xml:space="preserve">Консолидированный                бюджет </t>
  </si>
  <si>
    <t>Планируемые внебюджетные средства</t>
  </si>
  <si>
    <t>Дополнительная потребность</t>
  </si>
  <si>
    <t>Потребность</t>
  </si>
  <si>
    <t>Дошкольное образование</t>
  </si>
  <si>
    <t>8.Совершенствование действующих моделей аттестации педагогических работников организаций дошкольного образования с последующим их переводом на эффективный контракт</t>
  </si>
  <si>
    <t>2. Создание дополнительных мест в муниципальных образовательных организациях различных типов, а также вариативных форм и негосударственного сектора дошкольного  образования:</t>
  </si>
  <si>
    <t xml:space="preserve">2.2.Уточнение нормативных затрат на оказание муниципальных услуг в сфере дошкольного образования в связи с изменением требования СанПиНов </t>
  </si>
  <si>
    <t xml:space="preserve">3. Создание условий для развития негосударственного сектора дошкольного образования: 
</t>
  </si>
  <si>
    <t>3.1.Разработка и реализация мероприятий по поддержке предпринимателей, организующих деятельность негосударственных дошкольных организаций</t>
  </si>
  <si>
    <t>4. Внедрение федеральных государственных образовательных стандартов (ФГОС) дошкольного образования:</t>
  </si>
  <si>
    <t xml:space="preserve">5. Кадровое обеспечение системы дошкольного образования: </t>
  </si>
  <si>
    <t>4.1.Актуализация (разработка) образовательных программ в соответствии со стандартами дошкольного образования</t>
  </si>
  <si>
    <t>5.1.Подготовка, повышение квалификации и переподготовка педагогических работников дошкольного образования с учетом внедрения профессионального стандарта «Педагог (педагогическая деятельность в сфере дошкольного, начального общего, основного общего, среднего общего образования) (воспитатель, учитель)»</t>
  </si>
  <si>
    <t>6.1.Оптимизация численности по отдельным категориям педагогических работников, определенных указами Президента Российской Федерации, с учетом увеличения производительности труда и проводимых институциональных изменений</t>
  </si>
  <si>
    <t>6.Осуществление мероприятий, направленных на оптимизацию расходов на оплату труда вспомогательного, административно-управленческого персонала, исходя из пре-дельной доли расходов на оплату их труда в общем фонде оплаты труда организации не более 40%</t>
  </si>
  <si>
    <t>7.1.Реализация мероприятий по развитию системы независимой оценки качества работы образовательных организаций</t>
  </si>
  <si>
    <t xml:space="preserve">8.2.Проведение аттестации педагогических работников организаций дошкольного образования с последующим их переводом на эффективный контракт
(результаты аттестации на первую и высшую категории указываются в договоре (дополнительном соглашении) при заключении эффективного контракта с педагогическим работником)
</t>
  </si>
  <si>
    <t>9.1.Информационное сопровождение мероприятий по введению эффективного контракта (организация проведения разъяснительной рабо-ты в трудовых коллективах, публикации в средствах массовой информации, проведение семинаров и другие мероприятия)</t>
  </si>
  <si>
    <t xml:space="preserve">Начального общего образования </t>
  </si>
  <si>
    <t xml:space="preserve">Основного общего образования </t>
  </si>
  <si>
    <t>2.Корректировка основных образовательных программ начального общего, основного общего, среднего общего образования с учетом внедрения ФГОС, а также российских и международных исследований образовательных достижений школьников:</t>
  </si>
  <si>
    <t>2.1.По результатам участия в международном сопоставительном исследовании по оценке качества математического и естественно-научного образования (TIMSS)</t>
  </si>
  <si>
    <t>2.2.По результатам участия в международном сопоставительном исследовании по исследованию качества чтения и понимания текста (PIRLS)</t>
  </si>
  <si>
    <t>2.3. По результатам участия в международном сопоставительном исследовании по оценке образовательных достижений учащихся (PISA)</t>
  </si>
  <si>
    <t>4.Реализация мероприятий, направленных на совершенствование профессиональной ориентации обучающихся в общеобразовательных организациях</t>
  </si>
  <si>
    <t>3.1.Пилотная апробация программы подготовки и переподготовки современных педагогических кадров</t>
  </si>
  <si>
    <t>3.2.Реализация программы подготовки и переподготовки современных педагогических кадров</t>
  </si>
  <si>
    <t>5. Развитие системы независимой оценки качества общего образования:</t>
  </si>
  <si>
    <t>5.1.Корректировка показателей эффективности деятельности государственных (муниципальных) общеобразовательных организаций, их руководителей и основных категорий работников</t>
  </si>
  <si>
    <t>6.Реализация мероприятий по поддержке  образовательных организаций и учителей, работающих в сложных социальных условиях:</t>
  </si>
  <si>
    <t>6.1.Апробация и распространение механизмов поддержки общеобразовательных организаций и учителей, работающих в сложных социальных условиях</t>
  </si>
  <si>
    <t>6.2.Разработка и реализация региональных программ поддержки образовательных организаций и учителей, работающих в сложных социальных условиях</t>
  </si>
  <si>
    <t xml:space="preserve">8.Осуществление мероприятий, направленных на оптимизацию расходов на оплату труда вспомогательного, административно-управленческого персонала.
Дифференциация оплаты труда вспомогательного, административно-управленческого персонала, исходя из предельной доли расходов на оплату их труда в общем фонде оплаты труда учреждения не более 40%
</t>
  </si>
  <si>
    <t>9. Разработка и внедрение региональной системы оценки качества общего образования</t>
  </si>
  <si>
    <t>10.Совершенствование действующих моделей аттестации педагогических работников организаций общего образования с последующим их переводом на эффективный контракт</t>
  </si>
  <si>
    <t>10.1.Реализация моделей эффективного контракта в общем образовании в штатном режиме</t>
  </si>
  <si>
    <t>10.2.Планирование дополнительных расходов местных бюджетов на повышение оплаты труда педагогических работников общеобразовательных организаций в соответствии с Указом Президента Российской Федерации от 07.05.2012 № 597 «О мероприятиях по реализации государственной социальной политики»</t>
  </si>
  <si>
    <t>10.3.Приведение актов общеобразовательных организаций, режима работы педагогических работников в соответствие с изменениями, внесенными в приказ Минобрнауки России от 24.12.2010 № 2075</t>
  </si>
  <si>
    <t>11.Разработка и внедрение механизмов эффективного контракта с руководителями образовательных организаций общего образования:</t>
  </si>
  <si>
    <t>12. Информационное и мониторинговое сопровождение введения эффективного контракта:</t>
  </si>
  <si>
    <t>12.1. Информационное сопровождение региональных мероприятий по введению эффективного контракта (организация проведения разъяснительной работы в трудовых коллективах, публикации в средствах массовой информации, проведение семинаров и другие мероприятия)</t>
  </si>
  <si>
    <t>12.2. мониторинг влияния внедрения эффективного контракта на качество образовательных услуг общего образования и удовлетворенности населения качеством общего образования, в т.ч. выявление лучших практик</t>
  </si>
  <si>
    <t>1.2.Модернизация системы организации  летнего образовательного отдыха детей</t>
  </si>
  <si>
    <t>3. Распространение современных (в том числе сетевых) региональных и муниципальных моделей организации дополнительного образования детей</t>
  </si>
  <si>
    <t>4.Создание условий для использования ресурсов негосударственного сектора в предоставлении услуг дополнительного образования детей</t>
  </si>
  <si>
    <t>5. Развитие системы независимой оценки качества дополнительного образования детей:</t>
  </si>
  <si>
    <t>6. Реализация Концепции общенациональной системы выявления и развития молодых талантов</t>
  </si>
  <si>
    <t>7. Проведение аттестации педагогических работников дополнительного образования детей с последующим переводом их на эффективный контракт</t>
  </si>
  <si>
    <t>7.1.Поэтапное повышение заработной платы педагогических работников организаций дополнительного образования детей</t>
  </si>
  <si>
    <t>7.2.Планирование дополнительных расходов местных бюджетов на повышение оплаты труда педагогических работников образовательных организаций дополнительного образования детей</t>
  </si>
  <si>
    <t>7.3.Оптимизация численности по отдельным категориям педагогических работников, определенных указами Президента Российской Федерации, с учетом увеличения производительности труда и проводимых институциональных изменений</t>
  </si>
  <si>
    <t>8. Разработка и внедрение механизмов эффективного контракта с руководителями образовательных организаций дополнительного образования детей:</t>
  </si>
  <si>
    <t>8.1.Разработка и утверждение правовых актов по стимулированию руководителей образовательных организаций дополнительного образования детей, направленных на установление взаимосвязи между показателями качества предоставляемых государственных услуг организацией и эффективностью деятельности руководителя образовательной организации дополнительного образования детей</t>
  </si>
  <si>
    <t>9. Обеспечение качества кадрового состава сферы дополнительного образования детей:</t>
  </si>
  <si>
    <t>9.2.Реализация программы подготовки современных менеджеров организаций дополнительного образования детей</t>
  </si>
  <si>
    <t>10. Информационное сопровождение мероприятий по введению эффективного контракта в дополнительном образовании детей (организация проведения разъяснительной работы в трудовых коллективах, публикации в средствах массовой информации, проведение семинаров и другие мероприятия)</t>
  </si>
  <si>
    <t>7. Реализация мероприятий, направленных на обеспечение доступности общего образования в соответствии с федеральным государственным образовательным стандартом общего образования для всех категорий граждан</t>
  </si>
  <si>
    <t>8.1.Планирование дополнительных расходов бюджетов на повышение оплаты труда педагогических работников дошкольных образовательных организаций в соответствии с Указом Президента Российской Федерации от 07.05.2012 № 597 «О мероприятиях по реализации государственной социальной политики»</t>
  </si>
  <si>
    <t>1. Разработка и реализация программы развития дополнительного образования детей</t>
  </si>
  <si>
    <t>2.1.Приведение условий организации дополнительного образования детей в соответствие с обновленными документами, регулирующими требования к условиям организации образовательного процесса</t>
  </si>
  <si>
    <t>5.1.Разработка (изменение) показателей эффективности деятельности подведомственных государственных (муниципальных) организаций дополнительного образования детей, их руководителей и основных категорий работников</t>
  </si>
  <si>
    <t>9.1.Разработка программы подготовки современных менеджеров организаций дополнительного образования детей</t>
  </si>
  <si>
    <t>1. Получение субсидий из областного бюджета на реализацию программы развития дошкольного образования:</t>
  </si>
  <si>
    <t xml:space="preserve">1.1.Внесение изменений в муниципальную подпрограмму (проекты) развития дошкольного образования. Заключение  соглашения с департаментом образования при выделении средств областного бюджета на предоставление субсидий Ковровскому району на софинансирование реализации программ (проектов) развития дошкольного образования
</t>
  </si>
  <si>
    <t>1.2.Мониторинг и оценка эффективности реализации Ковровским районом программ (проектов) по модернизации региональных систем дошкольного образования</t>
  </si>
  <si>
    <t>Финансовое обеспечение плана мероприятий («дорожной карты») Ковровского района «Изменения в отраслях социальной сферы, направленные на повышение эффективности образования и науки», млн. рублей</t>
  </si>
  <si>
    <t>7.2.Разработка (изменение) показателей эффективности деятельности подведомственных муниципальных организаций дошкольного образования, их руководителей и основных категорий работников</t>
  </si>
  <si>
    <t>11.1.Проведение работы по заключению трудовых договоров с руководителями муниципальных организаций общего образования в соответствии с типовой формой договора</t>
  </si>
  <si>
    <t>1.3.Мониторинг и оценка эффективности реализации Ковровским районом программ развития дополнительного образования детей</t>
  </si>
  <si>
    <t>1.1.Разработка программы развития дополнительного образования детей, предусматривающей мероприятия по формированию государственного заказа на услуги дополнительного образования детей, формированию эффективной сети  организаций дополнительного образования детей, обеспечению сетевого взаимодействия, интеграция ресурсов школ и организаций дополнительного образования детей различной ведомственной принадлежности</t>
  </si>
  <si>
    <t>2.2. Оптимизация неэффективных расходов, в том числе на оплату труда вспомогательного, административно-управленческого персонала</t>
  </si>
  <si>
    <t>2.1. Оптимизации сети образовательных организаций и образовательных программ с учетом особенностей образовательных организаций, существующей структуры муниципальной  системы  образования и перспектив ее развития с учетом социально-экономического развития региона до 2020 года и в последующие годы</t>
  </si>
  <si>
    <t>2.7. Включение в 2014 году мероприятий по подготовке к внедрению с 2015 года профессиональных стандартов с проведением мероприятий по повышению квалификации и переподготовки педагогических работников образовательных организаций с целью обеспечения соответствия работников современным квалификационным требованиям</t>
  </si>
  <si>
    <t>2.8. Внедрение систем нормирования труда в образовательных организациях, направленных на создание условий, необходимых для внедрения рациональных организационных и трудовых процессов, улучшения организации труда и повышения эффективности и качества реализации образовательных программ</t>
  </si>
  <si>
    <t>2.9. Проведение совещаний (семинаров) с участием профсоюзных организаций, общественных объединений по вопросам реализации мероприятий «дорожных карт», в том числе мер, направленных на повышение оплаты труда педагогических работников</t>
  </si>
  <si>
    <t>2.10. Обеспечение функционирования независимой системы оценки качества работы образовательных организаций с учетом методических рекомендаций, утвержденных Минобрнауки России 14 октября 2013 г. (письмо Минобрнауки России от 14 октября 2013 г. № АП-1994/02)</t>
  </si>
  <si>
    <r>
      <t xml:space="preserve">2.1.Строительство современных зданий дошкольных образовательных организаций, которые могут быть использованы организациями как дошкольного, так и начального общего образования, реконструкция функционирующих организаций, реконструкция зданий </t>
    </r>
    <r>
      <rPr>
        <sz val="12"/>
        <rFont val="Times New Roman"/>
        <family val="1"/>
      </rPr>
      <t>дошкольных образовательных организаций и приобретение зданий,  ремонт и оснащение существующих зданий или возвращенных ранее переданных зданий дошкольных образовательных организаций при условии создания дополнительных мест</t>
    </r>
  </si>
  <si>
    <t>к постановлению администрации района</t>
  </si>
  <si>
    <t>3. Разработка и реализация комплексной программы  повышения профессионального уровня педагогических работников общеобразовательных организаций, направленной в том числе на овладение ими современными образовательными технологиями и методиками обучения и воспитания, знаниями, умениями и навыками в целях обеспечения инклюзивного образования лиц с ограниченными возможностями здоровья и реализации адаптированных образовательных программ</t>
  </si>
  <si>
    <t>1. Комплекс мероприятий по внедрению федеральных государственных образовательных стандартов (включая планирование и создание условий для обучения учащихся по ФГОС: закупка оборудования и материалов, учебников и методических пособий, повышение квалификации педагогов, создание сетей по обмену передовым опытом и т.д.):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</si>
</sst>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33">
    <font>
      <sz val="10"/>
      <name val="Arial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 CYR"/>
      <family val="0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Fill="1" applyBorder="1" applyAlignment="1">
      <alignment vertical="distributed" textRotation="255" wrapText="1"/>
    </xf>
    <xf numFmtId="0" fontId="2" fillId="0" borderId="10" xfId="0" applyFont="1" applyFill="1" applyBorder="1" applyAlignment="1">
      <alignment vertical="distributed"/>
    </xf>
    <xf numFmtId="180" fontId="2" fillId="0" borderId="10" xfId="0" applyNumberFormat="1" applyFont="1" applyFill="1" applyBorder="1" applyAlignment="1">
      <alignment vertical="distributed"/>
    </xf>
    <xf numFmtId="2" fontId="2" fillId="0" borderId="10" xfId="0" applyNumberFormat="1" applyFont="1" applyFill="1" applyBorder="1" applyAlignment="1">
      <alignment vertical="distributed"/>
    </xf>
    <xf numFmtId="180" fontId="4" fillId="0" borderId="10" xfId="0" applyNumberFormat="1" applyFont="1" applyFill="1" applyBorder="1" applyAlignment="1">
      <alignment vertical="distributed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vertical="distributed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0" fillId="0" borderId="0" xfId="0" applyFill="1" applyAlignment="1">
      <alignment vertical="distributed"/>
    </xf>
    <xf numFmtId="0" fontId="4" fillId="0" borderId="10" xfId="0" applyFont="1" applyFill="1" applyBorder="1" applyAlignment="1">
      <alignment horizontal="center" vertical="distributed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2" fillId="0" borderId="10" xfId="42" applyFont="1" applyFill="1" applyBorder="1" applyAlignment="1" applyProtection="1">
      <alignment horizontal="justify" vertical="top" wrapText="1"/>
      <protection/>
    </xf>
    <xf numFmtId="1" fontId="4" fillId="0" borderId="10" xfId="0" applyNumberFormat="1" applyFont="1" applyFill="1" applyBorder="1" applyAlignment="1">
      <alignment vertical="distributed"/>
    </xf>
    <xf numFmtId="0" fontId="4" fillId="0" borderId="10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justify" vertical="top"/>
    </xf>
    <xf numFmtId="0" fontId="8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0" fillId="0" borderId="0" xfId="0" applyFill="1" applyAlignment="1">
      <alignment horizontal="justify" vertical="top"/>
    </xf>
    <xf numFmtId="0" fontId="2" fillId="0" borderId="10" xfId="42" applyNumberFormat="1" applyFont="1" applyFill="1" applyBorder="1" applyAlignment="1" applyProtection="1">
      <alignment horizontal="justify" vertical="top" wrapText="1"/>
      <protection/>
    </xf>
    <xf numFmtId="0" fontId="12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 horizontal="justify" vertical="top" wrapText="1"/>
    </xf>
    <xf numFmtId="0" fontId="4" fillId="0" borderId="10" xfId="0" applyNumberFormat="1" applyFont="1" applyFill="1" applyBorder="1" applyAlignment="1">
      <alignment vertical="distributed"/>
    </xf>
    <xf numFmtId="0" fontId="7" fillId="0" borderId="0" xfId="0" applyNumberFormat="1" applyFont="1" applyFill="1" applyAlignment="1">
      <alignment/>
    </xf>
    <xf numFmtId="0" fontId="4" fillId="0" borderId="10" xfId="0" applyFont="1" applyBorder="1" applyAlignment="1">
      <alignment horizontal="justify" vertical="top" wrapText="1"/>
    </xf>
    <xf numFmtId="0" fontId="2" fillId="0" borderId="10" xfId="0" applyNumberFormat="1" applyFont="1" applyFill="1" applyBorder="1" applyAlignment="1">
      <alignment vertical="distributed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distributed"/>
    </xf>
    <xf numFmtId="0" fontId="14" fillId="0" borderId="0" xfId="0" applyFont="1" applyFill="1" applyAlignment="1">
      <alignment horizontal="justify" vertical="top"/>
    </xf>
    <xf numFmtId="0" fontId="5" fillId="24" borderId="10" xfId="0" applyFont="1" applyFill="1" applyBorder="1" applyAlignment="1">
      <alignment horizontal="justify" vertical="top" wrapText="1"/>
    </xf>
    <xf numFmtId="180" fontId="2" fillId="24" borderId="10" xfId="0" applyNumberFormat="1" applyFont="1" applyFill="1" applyBorder="1" applyAlignment="1">
      <alignment vertical="distributed"/>
    </xf>
    <xf numFmtId="0" fontId="7" fillId="24" borderId="0" xfId="0" applyFont="1" applyFill="1" applyAlignment="1">
      <alignment/>
    </xf>
    <xf numFmtId="0" fontId="6" fillId="24" borderId="10" xfId="0" applyFont="1" applyFill="1" applyBorder="1" applyAlignment="1">
      <alignment horizontal="justify" vertical="top" wrapText="1"/>
    </xf>
    <xf numFmtId="0" fontId="2" fillId="24" borderId="10" xfId="0" applyFont="1" applyFill="1" applyBorder="1" applyAlignment="1">
      <alignment vertical="distributed"/>
    </xf>
    <xf numFmtId="0" fontId="0" fillId="24" borderId="0" xfId="0" applyFill="1" applyAlignment="1">
      <alignment/>
    </xf>
    <xf numFmtId="180" fontId="4" fillId="24" borderId="10" xfId="0" applyNumberFormat="1" applyFont="1" applyFill="1" applyBorder="1" applyAlignment="1">
      <alignment vertical="distributed"/>
    </xf>
    <xf numFmtId="0" fontId="4" fillId="0" borderId="10" xfId="0" applyFont="1" applyFill="1" applyBorder="1" applyAlignment="1">
      <alignment horizontal="justify" vertical="top"/>
    </xf>
    <xf numFmtId="0" fontId="32" fillId="0" borderId="0" xfId="0" applyFont="1" applyFill="1" applyAlignment="1">
      <alignment/>
    </xf>
    <xf numFmtId="0" fontId="4" fillId="24" borderId="10" xfId="0" applyFont="1" applyFill="1" applyBorder="1" applyAlignment="1">
      <alignment horizontal="justify" vertical="top"/>
    </xf>
    <xf numFmtId="0" fontId="32" fillId="24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justify" vertical="top" wrapText="1"/>
    </xf>
    <xf numFmtId="185" fontId="2" fillId="0" borderId="10" xfId="0" applyNumberFormat="1" applyFont="1" applyFill="1" applyBorder="1" applyAlignment="1">
      <alignment vertical="distributed"/>
    </xf>
    <xf numFmtId="0" fontId="4" fillId="0" borderId="10" xfId="0" applyFont="1" applyFill="1" applyBorder="1" applyAlignment="1">
      <alignment horizontal="center" vertical="distributed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distributed"/>
    </xf>
    <xf numFmtId="0" fontId="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distributed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DEBAFB9123B5914966EC1DF0149F5CA8DAA753F494EB792DCE1E6DB3E1WFBCG" TargetMode="External" /><Relationship Id="rId2" Type="http://schemas.openxmlformats.org/officeDocument/2006/relationships/hyperlink" Target="consultantplus://offline/ref=DEBAFB9123B5914966EC1DF0149F5CA8DAA45AF298ED792DCE1E6DB3E1WFBC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SheetLayoutView="84" zoomScalePageLayoutView="0" workbookViewId="0" topLeftCell="A1">
      <pane ySplit="10" topLeftCell="BM101" activePane="bottomLeft" state="frozen"/>
      <selection pane="topLeft" activeCell="A1" sqref="A1"/>
      <selection pane="bottomLeft" activeCell="G15" sqref="G15"/>
    </sheetView>
  </sheetViews>
  <sheetFormatPr defaultColWidth="9.140625" defaultRowHeight="12.75"/>
  <cols>
    <col min="1" max="1" width="70.7109375" style="26" customWidth="1"/>
    <col min="2" max="2" width="9.57421875" style="9" customWidth="1"/>
    <col min="3" max="3" width="9.8515625" style="9" customWidth="1"/>
    <col min="4" max="4" width="7.7109375" style="9" customWidth="1"/>
    <col min="5" max="5" width="9.8515625" style="9" customWidth="1"/>
    <col min="6" max="6" width="9.7109375" style="9" customWidth="1"/>
    <col min="7" max="7" width="10.00390625" style="9" customWidth="1"/>
    <col min="8" max="12" width="9.57421875" style="9" customWidth="1"/>
    <col min="13" max="13" width="11.140625" style="9" customWidth="1"/>
    <col min="14" max="14" width="9.421875" style="9" customWidth="1"/>
    <col min="15" max="15" width="12.00390625" style="9" customWidth="1"/>
    <col min="16" max="16384" width="9.140625" style="9" customWidth="1"/>
  </cols>
  <sheetData>
    <row r="1" ht="14.25">
      <c r="A1" s="21"/>
    </row>
    <row r="2" ht="14.25">
      <c r="A2" s="21"/>
    </row>
    <row r="3" spans="1:15" s="34" customFormat="1" ht="15.75">
      <c r="A3" s="36"/>
      <c r="J3" s="51" t="s">
        <v>19</v>
      </c>
      <c r="K3" s="51"/>
      <c r="L3" s="51"/>
      <c r="M3" s="51"/>
      <c r="N3" s="51"/>
      <c r="O3" s="51"/>
    </row>
    <row r="4" spans="1:15" s="34" customFormat="1" ht="15">
      <c r="A4" s="36"/>
      <c r="B4" s="35"/>
      <c r="C4" s="35"/>
      <c r="D4" s="35"/>
      <c r="E4" s="35"/>
      <c r="F4" s="35"/>
      <c r="G4" s="35"/>
      <c r="H4" s="35"/>
      <c r="I4" s="52" t="s">
        <v>105</v>
      </c>
      <c r="J4" s="54"/>
      <c r="K4" s="54"/>
      <c r="L4" s="54"/>
      <c r="M4" s="54"/>
      <c r="N4" s="54"/>
      <c r="O4" s="54"/>
    </row>
    <row r="5" spans="1:15" s="34" customFormat="1" ht="15.75">
      <c r="A5" s="36"/>
      <c r="B5" s="35"/>
      <c r="C5" s="35"/>
      <c r="D5" s="35"/>
      <c r="E5" s="35"/>
      <c r="F5" s="35"/>
      <c r="G5" s="35"/>
      <c r="H5" s="35"/>
      <c r="I5" s="35"/>
      <c r="J5" s="52" t="s">
        <v>20</v>
      </c>
      <c r="K5" s="52"/>
      <c r="L5" s="52"/>
      <c r="M5" s="52"/>
      <c r="N5" s="52"/>
      <c r="O5" s="52"/>
    </row>
    <row r="6" spans="1:15" ht="14.25">
      <c r="A6" s="2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39" customHeight="1">
      <c r="A7" s="53" t="s">
        <v>93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1:15" ht="14.25">
      <c r="A8" s="2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5.75">
      <c r="A9" s="55" t="s">
        <v>21</v>
      </c>
      <c r="B9" s="50" t="s">
        <v>16</v>
      </c>
      <c r="C9" s="50"/>
      <c r="D9" s="50"/>
      <c r="E9" s="50" t="s">
        <v>22</v>
      </c>
      <c r="F9" s="50"/>
      <c r="G9" s="50"/>
      <c r="H9" s="50" t="s">
        <v>23</v>
      </c>
      <c r="I9" s="50"/>
      <c r="J9" s="50"/>
      <c r="K9" s="50" t="s">
        <v>24</v>
      </c>
      <c r="L9" s="50"/>
      <c r="M9" s="50"/>
      <c r="N9" s="12" t="s">
        <v>25</v>
      </c>
      <c r="O9" s="12" t="s">
        <v>26</v>
      </c>
    </row>
    <row r="10" spans="1:15" ht="161.25">
      <c r="A10" s="56"/>
      <c r="B10" s="13" t="s">
        <v>17</v>
      </c>
      <c r="C10" s="13" t="s">
        <v>28</v>
      </c>
      <c r="D10" s="13" t="s">
        <v>29</v>
      </c>
      <c r="E10" s="13" t="s">
        <v>27</v>
      </c>
      <c r="F10" s="13" t="s">
        <v>28</v>
      </c>
      <c r="G10" s="13" t="s">
        <v>29</v>
      </c>
      <c r="H10" s="13" t="s">
        <v>27</v>
      </c>
      <c r="I10" s="13" t="s">
        <v>28</v>
      </c>
      <c r="J10" s="13" t="s">
        <v>29</v>
      </c>
      <c r="K10" s="13" t="s">
        <v>27</v>
      </c>
      <c r="L10" s="13" t="s">
        <v>28</v>
      </c>
      <c r="M10" s="13" t="s">
        <v>29</v>
      </c>
      <c r="N10" s="14" t="s">
        <v>30</v>
      </c>
      <c r="O10" s="14" t="s">
        <v>30</v>
      </c>
    </row>
    <row r="11" spans="1:15" ht="15.75">
      <c r="A11" s="20" t="s">
        <v>31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31.5">
      <c r="A12" s="22" t="s">
        <v>90</v>
      </c>
      <c r="B12" s="8">
        <f>B13</f>
        <v>2.5</v>
      </c>
      <c r="C12" s="8">
        <f>C13</f>
        <v>0</v>
      </c>
      <c r="D12" s="19">
        <v>0</v>
      </c>
      <c r="E12" s="8">
        <f aca="true" t="shared" si="0" ref="E12:J12">E13</f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v>0</v>
      </c>
      <c r="L12" s="8">
        <v>0</v>
      </c>
      <c r="M12" s="8">
        <f>M13</f>
        <v>0</v>
      </c>
      <c r="N12" s="8">
        <f>N13</f>
        <v>0</v>
      </c>
      <c r="O12" s="8">
        <f>O13</f>
        <v>0</v>
      </c>
    </row>
    <row r="13" spans="1:15" ht="96.75" customHeight="1">
      <c r="A13" s="23" t="s">
        <v>91</v>
      </c>
      <c r="B13" s="2">
        <v>2.5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</row>
    <row r="14" spans="1:15" ht="52.5" customHeight="1">
      <c r="A14" s="24" t="s">
        <v>92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</row>
    <row r="15" spans="1:15" s="7" customFormat="1" ht="62.25" customHeight="1">
      <c r="A15" s="16" t="s">
        <v>33</v>
      </c>
      <c r="B15" s="8">
        <f aca="true" t="shared" si="1" ref="B15:O15">SUM(B16:B17)</f>
        <v>11.7</v>
      </c>
      <c r="C15" s="8">
        <f t="shared" si="1"/>
        <v>0</v>
      </c>
      <c r="D15" s="8">
        <f t="shared" si="1"/>
        <v>0</v>
      </c>
      <c r="E15" s="8">
        <f t="shared" si="1"/>
        <v>11.7</v>
      </c>
      <c r="F15" s="8">
        <f t="shared" si="1"/>
        <v>0</v>
      </c>
      <c r="G15" s="8">
        <f t="shared" si="1"/>
        <v>5.1</v>
      </c>
      <c r="H15" s="8">
        <f t="shared" si="1"/>
        <v>0</v>
      </c>
      <c r="I15" s="8">
        <f t="shared" si="1"/>
        <v>0</v>
      </c>
      <c r="J15" s="8">
        <f t="shared" si="1"/>
        <v>11.7</v>
      </c>
      <c r="K15" s="8">
        <f t="shared" si="1"/>
        <v>0</v>
      </c>
      <c r="L15" s="8">
        <f t="shared" si="1"/>
        <v>0</v>
      </c>
      <c r="M15" s="8">
        <f t="shared" si="1"/>
        <v>0</v>
      </c>
      <c r="N15" s="8">
        <f t="shared" si="1"/>
        <v>0</v>
      </c>
      <c r="O15" s="8">
        <f t="shared" si="1"/>
        <v>0</v>
      </c>
    </row>
    <row r="16" spans="1:15" ht="129.75" customHeight="1">
      <c r="A16" s="15" t="s">
        <v>104</v>
      </c>
      <c r="B16" s="2">
        <v>11.7</v>
      </c>
      <c r="C16" s="3">
        <v>0</v>
      </c>
      <c r="D16" s="3">
        <v>0</v>
      </c>
      <c r="E16" s="49">
        <v>11.7</v>
      </c>
      <c r="F16" s="3">
        <f>F17</f>
        <v>0</v>
      </c>
      <c r="G16" s="3">
        <v>5.1</v>
      </c>
      <c r="H16" s="3">
        <v>0</v>
      </c>
      <c r="I16" s="3">
        <f>I17</f>
        <v>0</v>
      </c>
      <c r="J16" s="3">
        <v>11.7</v>
      </c>
      <c r="K16" s="3">
        <v>0</v>
      </c>
      <c r="L16" s="3">
        <v>0</v>
      </c>
      <c r="M16" s="2">
        <v>0</v>
      </c>
      <c r="N16" s="2">
        <v>0</v>
      </c>
      <c r="O16" s="2">
        <v>0</v>
      </c>
    </row>
    <row r="17" spans="1:15" ht="47.25">
      <c r="A17" s="15" t="s">
        <v>34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</row>
    <row r="18" spans="1:15" ht="34.5" customHeight="1">
      <c r="A18" s="16" t="s">
        <v>35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</row>
    <row r="19" spans="1:15" ht="48.75" customHeight="1">
      <c r="A19" s="24" t="s">
        <v>36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</row>
    <row r="20" spans="1:15" s="7" customFormat="1" ht="31.5">
      <c r="A20" s="16" t="s">
        <v>37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</row>
    <row r="21" spans="1:15" ht="31.5">
      <c r="A21" s="15" t="s">
        <v>39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</row>
    <row r="22" spans="1:15" ht="15.75">
      <c r="A22" s="22" t="s">
        <v>38</v>
      </c>
      <c r="B22" s="8">
        <f>B23</f>
        <v>0</v>
      </c>
      <c r="C22" s="8">
        <f>C23+C25</f>
        <v>0</v>
      </c>
      <c r="D22" s="8">
        <f>D23+D25</f>
        <v>0</v>
      </c>
      <c r="E22" s="8">
        <f aca="true" t="shared" si="2" ref="E22:O22">E23</f>
        <v>0</v>
      </c>
      <c r="F22" s="8">
        <f t="shared" si="2"/>
        <v>0</v>
      </c>
      <c r="G22" s="8">
        <f t="shared" si="2"/>
        <v>0</v>
      </c>
      <c r="H22" s="8">
        <f t="shared" si="2"/>
        <v>0</v>
      </c>
      <c r="I22" s="8">
        <f t="shared" si="2"/>
        <v>0</v>
      </c>
      <c r="J22" s="8">
        <f t="shared" si="2"/>
        <v>0</v>
      </c>
      <c r="K22" s="8">
        <f t="shared" si="2"/>
        <v>0</v>
      </c>
      <c r="L22" s="8">
        <f t="shared" si="2"/>
        <v>0</v>
      </c>
      <c r="M22" s="8">
        <f t="shared" si="2"/>
        <v>0</v>
      </c>
      <c r="N22" s="8">
        <f t="shared" si="2"/>
        <v>0</v>
      </c>
      <c r="O22" s="8">
        <f t="shared" si="2"/>
        <v>0</v>
      </c>
    </row>
    <row r="23" spans="1:15" ht="81" customHeight="1">
      <c r="A23" s="24" t="s">
        <v>40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</row>
    <row r="24" spans="1:15" ht="66.75" customHeight="1">
      <c r="A24" s="32" t="s">
        <v>42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</row>
    <row r="25" spans="1:15" ht="66" customHeight="1">
      <c r="A25" s="15" t="s">
        <v>41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</row>
    <row r="26" spans="1:15" s="7" customFormat="1" ht="31.5">
      <c r="A26" s="17" t="s">
        <v>3</v>
      </c>
      <c r="B26" s="8">
        <f>B27+B28</f>
        <v>0</v>
      </c>
      <c r="C26" s="8">
        <f aca="true" t="shared" si="3" ref="C26:O26">C27+C28</f>
        <v>0</v>
      </c>
      <c r="D26" s="8">
        <f t="shared" si="3"/>
        <v>0</v>
      </c>
      <c r="E26" s="8">
        <f t="shared" si="3"/>
        <v>0</v>
      </c>
      <c r="F26" s="8">
        <f t="shared" si="3"/>
        <v>0</v>
      </c>
      <c r="G26" s="8">
        <f t="shared" si="3"/>
        <v>0</v>
      </c>
      <c r="H26" s="8">
        <f t="shared" si="3"/>
        <v>0</v>
      </c>
      <c r="I26" s="8">
        <f t="shared" si="3"/>
        <v>0</v>
      </c>
      <c r="J26" s="8">
        <f t="shared" si="3"/>
        <v>0</v>
      </c>
      <c r="K26" s="8">
        <f t="shared" si="3"/>
        <v>0</v>
      </c>
      <c r="L26" s="8">
        <f t="shared" si="3"/>
        <v>0</v>
      </c>
      <c r="M26" s="8">
        <f t="shared" si="3"/>
        <v>0</v>
      </c>
      <c r="N26" s="8">
        <f t="shared" si="3"/>
        <v>0</v>
      </c>
      <c r="O26" s="8">
        <f t="shared" si="3"/>
        <v>0</v>
      </c>
    </row>
    <row r="27" spans="1:15" ht="33" customHeight="1">
      <c r="A27" s="15" t="s">
        <v>43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</row>
    <row r="28" spans="1:15" ht="47.25">
      <c r="A28" s="23" t="s">
        <v>94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</row>
    <row r="29" spans="1:15" s="7" customFormat="1" ht="53.25" customHeight="1">
      <c r="A29" s="22" t="s">
        <v>32</v>
      </c>
      <c r="B29" s="5">
        <f aca="true" t="shared" si="4" ref="B29:O29">B30+B31</f>
        <v>12.1</v>
      </c>
      <c r="C29" s="5">
        <f t="shared" si="4"/>
        <v>0</v>
      </c>
      <c r="D29" s="5">
        <f t="shared" si="4"/>
        <v>0</v>
      </c>
      <c r="E29" s="5">
        <f t="shared" si="4"/>
        <v>0.2</v>
      </c>
      <c r="F29" s="5">
        <f t="shared" si="4"/>
        <v>0</v>
      </c>
      <c r="G29" s="5">
        <f t="shared" si="4"/>
        <v>0</v>
      </c>
      <c r="H29" s="5">
        <f t="shared" si="4"/>
        <v>1.6</v>
      </c>
      <c r="I29" s="5">
        <f t="shared" si="4"/>
        <v>0</v>
      </c>
      <c r="J29" s="5">
        <f t="shared" si="4"/>
        <v>0</v>
      </c>
      <c r="K29" s="5">
        <f t="shared" si="4"/>
        <v>6.4</v>
      </c>
      <c r="L29" s="5">
        <f t="shared" si="4"/>
        <v>0</v>
      </c>
      <c r="M29" s="5">
        <f t="shared" si="4"/>
        <v>0</v>
      </c>
      <c r="N29" s="5">
        <f t="shared" si="4"/>
        <v>11.7</v>
      </c>
      <c r="O29" s="5">
        <f t="shared" si="4"/>
        <v>13.7</v>
      </c>
    </row>
    <row r="30" spans="1:15" s="39" customFormat="1" ht="83.25" customHeight="1">
      <c r="A30" s="37" t="s">
        <v>85</v>
      </c>
      <c r="B30" s="38">
        <v>12.1</v>
      </c>
      <c r="C30" s="38">
        <v>0</v>
      </c>
      <c r="D30" s="38">
        <v>0</v>
      </c>
      <c r="E30" s="38">
        <v>0.2</v>
      </c>
      <c r="F30" s="38">
        <v>0</v>
      </c>
      <c r="G30" s="38">
        <v>0</v>
      </c>
      <c r="H30" s="38">
        <v>1.6</v>
      </c>
      <c r="I30" s="38">
        <v>0</v>
      </c>
      <c r="J30" s="38">
        <v>0</v>
      </c>
      <c r="K30" s="38">
        <v>6.4</v>
      </c>
      <c r="L30" s="38">
        <v>0</v>
      </c>
      <c r="M30" s="38">
        <v>0</v>
      </c>
      <c r="N30" s="38">
        <v>11.7</v>
      </c>
      <c r="O30" s="38">
        <v>13.7</v>
      </c>
    </row>
    <row r="31" spans="1:15" s="7" customFormat="1" ht="99.75" customHeight="1">
      <c r="A31" s="23" t="s">
        <v>44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</row>
    <row r="32" spans="1:15" s="7" customFormat="1" ht="31.5">
      <c r="A32" s="17" t="s">
        <v>4</v>
      </c>
      <c r="B32" s="8">
        <f aca="true" t="shared" si="5" ref="B32:J32">B33</f>
        <v>0</v>
      </c>
      <c r="C32" s="8">
        <f t="shared" si="5"/>
        <v>0</v>
      </c>
      <c r="D32" s="8">
        <f t="shared" si="5"/>
        <v>0</v>
      </c>
      <c r="E32" s="8">
        <f t="shared" si="5"/>
        <v>0</v>
      </c>
      <c r="F32" s="8">
        <f t="shared" si="5"/>
        <v>0</v>
      </c>
      <c r="G32" s="8">
        <f t="shared" si="5"/>
        <v>0</v>
      </c>
      <c r="H32" s="8">
        <f t="shared" si="5"/>
        <v>0</v>
      </c>
      <c r="I32" s="8">
        <f t="shared" si="5"/>
        <v>0</v>
      </c>
      <c r="J32" s="8">
        <f t="shared" si="5"/>
        <v>0</v>
      </c>
      <c r="K32" s="8">
        <v>0</v>
      </c>
      <c r="L32" s="8">
        <v>0</v>
      </c>
      <c r="M32" s="8">
        <f>M33</f>
        <v>0</v>
      </c>
      <c r="N32" s="8">
        <f>N33</f>
        <v>0</v>
      </c>
      <c r="O32" s="8">
        <f>O33</f>
        <v>0</v>
      </c>
    </row>
    <row r="33" spans="1:15" ht="63">
      <c r="A33" s="15" t="s">
        <v>45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</row>
    <row r="34" spans="1:15" s="7" customFormat="1" ht="15.75">
      <c r="A34" s="44" t="s">
        <v>0</v>
      </c>
      <c r="B34" s="5">
        <f>B12+B15+B18+B20+B22+B26+B29</f>
        <v>26.299999999999997</v>
      </c>
      <c r="C34" s="5">
        <f>C12+C15+C18+C20+C22+C26+C29+C32</f>
        <v>0</v>
      </c>
      <c r="D34" s="5">
        <f>D12+D15+D18+D20+D22+D26+D29+D32</f>
        <v>0</v>
      </c>
      <c r="E34" s="5">
        <f>E12+E15+E18+E20+E22+E26+E29+E32</f>
        <v>11.899999999999999</v>
      </c>
      <c r="F34" s="5">
        <f>F12+F15+F18+F20+F22+F26+F29+F32</f>
        <v>0</v>
      </c>
      <c r="G34" s="5">
        <f>G12+G15+G18+G20+G22+G26+G29+G32</f>
        <v>5.1</v>
      </c>
      <c r="H34" s="5">
        <f>H32+H29+H26+H24+H22+H20+H18+H15+H12</f>
        <v>1.6</v>
      </c>
      <c r="I34" s="5">
        <f aca="true" t="shared" si="6" ref="I34:O34">I12+I15+I18+I20+I22+I26+I29+I32</f>
        <v>0</v>
      </c>
      <c r="J34" s="5">
        <f t="shared" si="6"/>
        <v>11.7</v>
      </c>
      <c r="K34" s="5">
        <f t="shared" si="6"/>
        <v>6.4</v>
      </c>
      <c r="L34" s="5">
        <f t="shared" si="6"/>
        <v>0</v>
      </c>
      <c r="M34" s="5">
        <f t="shared" si="6"/>
        <v>0</v>
      </c>
      <c r="N34" s="5">
        <f t="shared" si="6"/>
        <v>11.7</v>
      </c>
      <c r="O34" s="5">
        <f t="shared" si="6"/>
        <v>13.7</v>
      </c>
    </row>
    <row r="35" spans="1:15" ht="15.75">
      <c r="A35" s="20" t="s">
        <v>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96" customHeight="1">
      <c r="A36" s="20" t="s">
        <v>107</v>
      </c>
      <c r="B36" s="5">
        <v>0</v>
      </c>
      <c r="C36" s="5">
        <f aca="true" t="shared" si="7" ref="C36:M36">C37+C38</f>
        <v>0</v>
      </c>
      <c r="D36" s="5">
        <f t="shared" si="7"/>
        <v>0</v>
      </c>
      <c r="E36" s="5">
        <v>0</v>
      </c>
      <c r="F36" s="5">
        <f t="shared" si="7"/>
        <v>0</v>
      </c>
      <c r="G36" s="5">
        <f t="shared" si="7"/>
        <v>0</v>
      </c>
      <c r="H36" s="5">
        <v>0</v>
      </c>
      <c r="I36" s="5">
        <f t="shared" si="7"/>
        <v>0</v>
      </c>
      <c r="J36" s="5">
        <f t="shared" si="7"/>
        <v>0</v>
      </c>
      <c r="K36" s="5">
        <v>0</v>
      </c>
      <c r="L36" s="5">
        <v>0</v>
      </c>
      <c r="M36" s="5">
        <f t="shared" si="7"/>
        <v>0</v>
      </c>
      <c r="N36" s="5">
        <v>0</v>
      </c>
      <c r="O36" s="5">
        <v>0</v>
      </c>
    </row>
    <row r="37" spans="1:15" ht="15.75">
      <c r="A37" s="23" t="s">
        <v>46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</row>
    <row r="38" spans="1:15" s="6" customFormat="1" ht="15.75">
      <c r="A38" s="10" t="s">
        <v>47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</row>
    <row r="39" spans="1:15" s="7" customFormat="1" ht="66.75" customHeight="1">
      <c r="A39" s="25" t="s">
        <v>48</v>
      </c>
      <c r="B39" s="8">
        <f>B40+B41+B42</f>
        <v>0</v>
      </c>
      <c r="C39" s="8">
        <f aca="true" t="shared" si="8" ref="C39:O39">C40+C41+C42</f>
        <v>0</v>
      </c>
      <c r="D39" s="8">
        <f t="shared" si="8"/>
        <v>0</v>
      </c>
      <c r="E39" s="8">
        <f t="shared" si="8"/>
        <v>0</v>
      </c>
      <c r="F39" s="8">
        <f t="shared" si="8"/>
        <v>0</v>
      </c>
      <c r="G39" s="8">
        <f t="shared" si="8"/>
        <v>0</v>
      </c>
      <c r="H39" s="8">
        <f t="shared" si="8"/>
        <v>0</v>
      </c>
      <c r="I39" s="8">
        <f t="shared" si="8"/>
        <v>0</v>
      </c>
      <c r="J39" s="8">
        <f t="shared" si="8"/>
        <v>0</v>
      </c>
      <c r="K39" s="8">
        <v>0</v>
      </c>
      <c r="L39" s="8">
        <v>0</v>
      </c>
      <c r="M39" s="8">
        <f t="shared" si="8"/>
        <v>0</v>
      </c>
      <c r="N39" s="8">
        <f t="shared" si="8"/>
        <v>0</v>
      </c>
      <c r="O39" s="8">
        <f t="shared" si="8"/>
        <v>0</v>
      </c>
    </row>
    <row r="40" spans="1:15" ht="47.25">
      <c r="A40" s="10" t="s">
        <v>49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</row>
    <row r="41" spans="1:15" ht="47.25">
      <c r="A41" s="10" t="s">
        <v>50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</row>
    <row r="42" spans="1:15" ht="33.75" customHeight="1">
      <c r="A42" s="10" t="s">
        <v>51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</row>
    <row r="43" spans="1:15" ht="127.5" customHeight="1">
      <c r="A43" s="20" t="s">
        <v>106</v>
      </c>
      <c r="B43" s="8">
        <f aca="true" t="shared" si="9" ref="B43:J43">B44+B45</f>
        <v>0</v>
      </c>
      <c r="C43" s="8">
        <f t="shared" si="9"/>
        <v>0</v>
      </c>
      <c r="D43" s="8">
        <f t="shared" si="9"/>
        <v>0</v>
      </c>
      <c r="E43" s="8">
        <f t="shared" si="9"/>
        <v>0</v>
      </c>
      <c r="F43" s="8">
        <f t="shared" si="9"/>
        <v>0</v>
      </c>
      <c r="G43" s="8">
        <f t="shared" si="9"/>
        <v>0</v>
      </c>
      <c r="H43" s="8">
        <f t="shared" si="9"/>
        <v>0</v>
      </c>
      <c r="I43" s="8">
        <f t="shared" si="9"/>
        <v>0</v>
      </c>
      <c r="J43" s="8">
        <f t="shared" si="9"/>
        <v>0</v>
      </c>
      <c r="K43" s="8">
        <v>0</v>
      </c>
      <c r="L43" s="8">
        <v>0</v>
      </c>
      <c r="M43" s="8">
        <f>M44+M45</f>
        <v>0</v>
      </c>
      <c r="N43" s="8">
        <f>N44+N45</f>
        <v>0</v>
      </c>
      <c r="O43" s="8">
        <f>O44+O45</f>
        <v>0</v>
      </c>
    </row>
    <row r="44" spans="1:15" ht="31.5">
      <c r="A44" s="10" t="s">
        <v>53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</row>
    <row r="45" spans="1:15" ht="31.5">
      <c r="A45" s="10" t="s">
        <v>54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</row>
    <row r="46" spans="1:15" ht="47.25">
      <c r="A46" s="20" t="s">
        <v>52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</row>
    <row r="47" spans="1:15" ht="36.75" customHeight="1">
      <c r="A47" s="20" t="s">
        <v>55</v>
      </c>
      <c r="B47" s="8">
        <f aca="true" t="shared" si="10" ref="B47:J47">B48</f>
        <v>0</v>
      </c>
      <c r="C47" s="8">
        <f t="shared" si="10"/>
        <v>0</v>
      </c>
      <c r="D47" s="8">
        <f t="shared" si="10"/>
        <v>0</v>
      </c>
      <c r="E47" s="8">
        <f t="shared" si="10"/>
        <v>0</v>
      </c>
      <c r="F47" s="8">
        <f t="shared" si="10"/>
        <v>0</v>
      </c>
      <c r="G47" s="8">
        <f t="shared" si="10"/>
        <v>0</v>
      </c>
      <c r="H47" s="8">
        <f t="shared" si="10"/>
        <v>0</v>
      </c>
      <c r="I47" s="8">
        <f t="shared" si="10"/>
        <v>0</v>
      </c>
      <c r="J47" s="8">
        <f t="shared" si="10"/>
        <v>0</v>
      </c>
      <c r="K47" s="8">
        <v>0</v>
      </c>
      <c r="L47" s="8">
        <v>0</v>
      </c>
      <c r="M47" s="8">
        <f>M48</f>
        <v>0</v>
      </c>
      <c r="N47" s="8">
        <f>N48</f>
        <v>0</v>
      </c>
      <c r="O47" s="8">
        <f>O48</f>
        <v>0</v>
      </c>
    </row>
    <row r="48" spans="1:15" ht="50.25" customHeight="1">
      <c r="A48" s="10" t="s">
        <v>56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</row>
    <row r="49" spans="1:15" ht="49.5" customHeight="1">
      <c r="A49" s="20" t="s">
        <v>57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</row>
    <row r="50" spans="1:15" ht="47.25">
      <c r="A50" s="10" t="s">
        <v>58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</row>
    <row r="51" spans="1:15" ht="47.25">
      <c r="A51" s="10" t="s">
        <v>59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</row>
    <row r="52" spans="1:15" ht="63">
      <c r="A52" s="20" t="s">
        <v>84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</row>
    <row r="53" spans="1:15" s="7" customFormat="1" ht="115.5" customHeight="1">
      <c r="A53" s="22" t="s">
        <v>60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</row>
    <row r="54" spans="1:15" s="7" customFormat="1" ht="31.5">
      <c r="A54" s="17" t="s">
        <v>61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</row>
    <row r="55" spans="1:15" s="7" customFormat="1" ht="47.25">
      <c r="A55" s="17" t="s">
        <v>62</v>
      </c>
      <c r="B55" s="5">
        <f aca="true" t="shared" si="11" ref="B55:O55">B56+B57+B58</f>
        <v>0</v>
      </c>
      <c r="C55" s="5">
        <f t="shared" si="11"/>
        <v>0</v>
      </c>
      <c r="D55" s="5">
        <f t="shared" si="11"/>
        <v>0</v>
      </c>
      <c r="E55" s="5">
        <f t="shared" si="11"/>
        <v>0</v>
      </c>
      <c r="F55" s="5">
        <f t="shared" si="11"/>
        <v>0</v>
      </c>
      <c r="G55" s="5">
        <f t="shared" si="11"/>
        <v>0</v>
      </c>
      <c r="H55" s="5">
        <f t="shared" si="11"/>
        <v>0</v>
      </c>
      <c r="I55" s="5">
        <f t="shared" si="11"/>
        <v>0</v>
      </c>
      <c r="J55" s="5">
        <f t="shared" si="11"/>
        <v>0</v>
      </c>
      <c r="K55" s="5">
        <f t="shared" si="11"/>
        <v>0</v>
      </c>
      <c r="L55" s="5">
        <f t="shared" si="11"/>
        <v>0</v>
      </c>
      <c r="M55" s="5">
        <f t="shared" si="11"/>
        <v>0</v>
      </c>
      <c r="N55" s="5">
        <f t="shared" si="11"/>
        <v>0</v>
      </c>
      <c r="O55" s="5">
        <f t="shared" si="11"/>
        <v>0</v>
      </c>
    </row>
    <row r="56" spans="1:15" ht="31.5">
      <c r="A56" s="10" t="s">
        <v>63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</row>
    <row r="57" spans="1:15" ht="83.25" customHeight="1">
      <c r="A57" s="18" t="s">
        <v>64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</row>
    <row r="58" spans="1:15" s="28" customFormat="1" ht="51.75" customHeight="1">
      <c r="A58" s="27" t="s">
        <v>65</v>
      </c>
      <c r="B58" s="33">
        <v>0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</row>
    <row r="59" spans="1:15" s="7" customFormat="1" ht="46.5" customHeight="1">
      <c r="A59" s="17" t="s">
        <v>66</v>
      </c>
      <c r="B59" s="8">
        <f aca="true" t="shared" si="12" ref="B59:O59">B60</f>
        <v>0</v>
      </c>
      <c r="C59" s="8">
        <f t="shared" si="12"/>
        <v>0</v>
      </c>
      <c r="D59" s="8">
        <f t="shared" si="12"/>
        <v>0</v>
      </c>
      <c r="E59" s="8">
        <f t="shared" si="12"/>
        <v>0</v>
      </c>
      <c r="F59" s="8">
        <f t="shared" si="12"/>
        <v>0</v>
      </c>
      <c r="G59" s="8">
        <f t="shared" si="12"/>
        <v>0</v>
      </c>
      <c r="H59" s="8">
        <f t="shared" si="12"/>
        <v>0</v>
      </c>
      <c r="I59" s="8">
        <f t="shared" si="12"/>
        <v>0</v>
      </c>
      <c r="J59" s="8">
        <f t="shared" si="12"/>
        <v>0</v>
      </c>
      <c r="K59" s="8">
        <f t="shared" si="12"/>
        <v>0</v>
      </c>
      <c r="L59" s="8">
        <f t="shared" si="12"/>
        <v>0</v>
      </c>
      <c r="M59" s="8">
        <f t="shared" si="12"/>
        <v>0</v>
      </c>
      <c r="N59" s="8">
        <f t="shared" si="12"/>
        <v>0</v>
      </c>
      <c r="O59" s="8">
        <f t="shared" si="12"/>
        <v>0</v>
      </c>
    </row>
    <row r="60" spans="1:15" ht="47.25">
      <c r="A60" s="15" t="s">
        <v>95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</row>
    <row r="61" spans="1:15" s="7" customFormat="1" ht="31.5">
      <c r="A61" s="17" t="s">
        <v>67</v>
      </c>
      <c r="B61" s="8">
        <f>B62+B63</f>
        <v>0</v>
      </c>
      <c r="C61" s="8">
        <f aca="true" t="shared" si="13" ref="C61:O61">C62+C63</f>
        <v>0</v>
      </c>
      <c r="D61" s="8">
        <f t="shared" si="13"/>
        <v>0</v>
      </c>
      <c r="E61" s="8">
        <f t="shared" si="13"/>
        <v>0</v>
      </c>
      <c r="F61" s="8">
        <f t="shared" si="13"/>
        <v>0</v>
      </c>
      <c r="G61" s="8">
        <f t="shared" si="13"/>
        <v>0</v>
      </c>
      <c r="H61" s="8">
        <f t="shared" si="13"/>
        <v>0</v>
      </c>
      <c r="I61" s="8">
        <f t="shared" si="13"/>
        <v>0</v>
      </c>
      <c r="J61" s="8">
        <f t="shared" si="13"/>
        <v>0</v>
      </c>
      <c r="K61" s="8">
        <f t="shared" si="13"/>
        <v>0</v>
      </c>
      <c r="L61" s="8">
        <f t="shared" si="13"/>
        <v>0</v>
      </c>
      <c r="M61" s="8">
        <f t="shared" si="13"/>
        <v>0</v>
      </c>
      <c r="N61" s="8">
        <f t="shared" si="13"/>
        <v>0</v>
      </c>
      <c r="O61" s="8">
        <f t="shared" si="13"/>
        <v>0</v>
      </c>
    </row>
    <row r="62" spans="1:15" ht="79.5" customHeight="1">
      <c r="A62" s="15" t="s">
        <v>68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</row>
    <row r="63" spans="1:15" ht="63">
      <c r="A63" s="15" t="s">
        <v>69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</row>
    <row r="64" spans="1:15" s="7" customFormat="1" ht="15.75">
      <c r="A64" s="44" t="s">
        <v>0</v>
      </c>
      <c r="B64" s="5">
        <f>B61+B59+B55+B54+B53+B47+B43+B39+B36</f>
        <v>0</v>
      </c>
      <c r="C64" s="5">
        <f>C61+C59+C55+C54+C53+C47+C43+C39+C36</f>
        <v>0</v>
      </c>
      <c r="D64" s="5">
        <f>D61+D59+D55+D54+D53+D47+D43+D39+D36</f>
        <v>0</v>
      </c>
      <c r="E64" s="5">
        <f>E61+E59+E55+E54+E53+E47+E43+E39+E36</f>
        <v>0</v>
      </c>
      <c r="F64" s="5">
        <f>F61+F59+F55+F54+F53+F47+F43+F39+F36</f>
        <v>0</v>
      </c>
      <c r="G64" s="5">
        <f>G61+G59+G55+G54+G53+G52+G49+G47+G46+G43+G39+G36</f>
        <v>0</v>
      </c>
      <c r="H64" s="5">
        <f>H61+H59+H55+H54+H53+H47+H43+H39+H36</f>
        <v>0</v>
      </c>
      <c r="I64" s="5">
        <f>I61+I59+I55+I54+I53+I47+I43+I39+I36</f>
        <v>0</v>
      </c>
      <c r="J64" s="5">
        <f>J61+J59+J55+J54+J53+J47+J43+J39+J36</f>
        <v>0</v>
      </c>
      <c r="K64" s="5">
        <f>K61+K59+K55+K54+K53+K47+K43+K39+K36</f>
        <v>0</v>
      </c>
      <c r="L64" s="5">
        <f>L61+L59+L55+L54+L53+L47+L43+L39+L36</f>
        <v>0</v>
      </c>
      <c r="M64" s="5">
        <f>M61+M59+M55+M54+M53+M52+M49+M47+M46+M43+M39+M36</f>
        <v>0</v>
      </c>
      <c r="N64" s="5">
        <f>N61+N59+N55+N54+N53+N47+N43+N39+N36</f>
        <v>0</v>
      </c>
      <c r="O64" s="5">
        <f>O61+O59+O55+O54+O53+O47+O43+O39+O36</f>
        <v>0</v>
      </c>
    </row>
    <row r="65" spans="1:15" ht="15.75">
      <c r="A65" s="20" t="s">
        <v>14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s="7" customFormat="1" ht="31.5">
      <c r="A66" s="20" t="s">
        <v>86</v>
      </c>
      <c r="B66" s="5">
        <f>B67+B68+B69</f>
        <v>0</v>
      </c>
      <c r="C66" s="5">
        <f aca="true" t="shared" si="14" ref="C66:H66">C67+C68+C69</f>
        <v>0</v>
      </c>
      <c r="D66" s="5">
        <f t="shared" si="14"/>
        <v>0</v>
      </c>
      <c r="E66" s="5">
        <f t="shared" si="14"/>
        <v>0</v>
      </c>
      <c r="F66" s="5">
        <f t="shared" si="14"/>
        <v>0</v>
      </c>
      <c r="G66" s="5">
        <f t="shared" si="14"/>
        <v>0</v>
      </c>
      <c r="H66" s="5">
        <f t="shared" si="14"/>
        <v>0</v>
      </c>
      <c r="I66" s="5">
        <f>I67+I68+I69</f>
        <v>0</v>
      </c>
      <c r="J66" s="5">
        <f>J67+J68+J69</f>
        <v>0</v>
      </c>
      <c r="K66" s="5">
        <v>0</v>
      </c>
      <c r="L66" s="5">
        <v>0</v>
      </c>
      <c r="M66" s="5">
        <f>M67+M68+M69</f>
        <v>0</v>
      </c>
      <c r="N66" s="5">
        <f>N67+N68+N69</f>
        <v>0</v>
      </c>
      <c r="O66" s="5">
        <f>O67+O68+O69</f>
        <v>0</v>
      </c>
    </row>
    <row r="67" spans="1:15" ht="113.25" customHeight="1">
      <c r="A67" s="10" t="s">
        <v>97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</row>
    <row r="68" spans="1:15" s="6" customFormat="1" ht="31.5">
      <c r="A68" s="10" t="s">
        <v>70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</row>
    <row r="69" spans="1:15" ht="31.5">
      <c r="A69" s="10" t="s">
        <v>96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</row>
    <row r="70" spans="1:15" s="7" customFormat="1" ht="48.75" customHeight="1">
      <c r="A70" s="20" t="s">
        <v>15</v>
      </c>
      <c r="B70" s="8">
        <f>B71</f>
        <v>0</v>
      </c>
      <c r="C70" s="8">
        <f aca="true" t="shared" si="15" ref="C70:O70">C71</f>
        <v>0</v>
      </c>
      <c r="D70" s="8">
        <f t="shared" si="15"/>
        <v>0</v>
      </c>
      <c r="E70" s="8">
        <f t="shared" si="15"/>
        <v>0</v>
      </c>
      <c r="F70" s="8">
        <f t="shared" si="15"/>
        <v>0</v>
      </c>
      <c r="G70" s="8">
        <f t="shared" si="15"/>
        <v>0</v>
      </c>
      <c r="H70" s="8">
        <f t="shared" si="15"/>
        <v>0</v>
      </c>
      <c r="I70" s="8">
        <f t="shared" si="15"/>
        <v>0</v>
      </c>
      <c r="J70" s="8">
        <f t="shared" si="15"/>
        <v>0</v>
      </c>
      <c r="K70" s="8">
        <v>0</v>
      </c>
      <c r="L70" s="8">
        <v>0</v>
      </c>
      <c r="M70" s="8">
        <f t="shared" si="15"/>
        <v>0</v>
      </c>
      <c r="N70" s="8">
        <f t="shared" si="15"/>
        <v>0</v>
      </c>
      <c r="O70" s="8">
        <f t="shared" si="15"/>
        <v>0</v>
      </c>
    </row>
    <row r="71" spans="1:15" ht="50.25" customHeight="1">
      <c r="A71" s="10" t="s">
        <v>87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</row>
    <row r="72" spans="1:15" s="31" customFormat="1" ht="47.25">
      <c r="A72" s="29" t="s">
        <v>71</v>
      </c>
      <c r="B72" s="30">
        <v>0</v>
      </c>
      <c r="C72" s="30">
        <v>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</row>
    <row r="73" spans="1:15" s="31" customFormat="1" ht="54" customHeight="1">
      <c r="A73" s="29" t="s">
        <v>72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</row>
    <row r="74" spans="1:15" s="7" customFormat="1" ht="31.5">
      <c r="A74" s="20" t="s">
        <v>73</v>
      </c>
      <c r="B74" s="8">
        <f>B75</f>
        <v>0</v>
      </c>
      <c r="C74" s="8">
        <f aca="true" t="shared" si="16" ref="C74:O74">C75</f>
        <v>0</v>
      </c>
      <c r="D74" s="8">
        <f t="shared" si="16"/>
        <v>0</v>
      </c>
      <c r="E74" s="8">
        <f t="shared" si="16"/>
        <v>0</v>
      </c>
      <c r="F74" s="8">
        <f t="shared" si="16"/>
        <v>0</v>
      </c>
      <c r="G74" s="8">
        <f t="shared" si="16"/>
        <v>0</v>
      </c>
      <c r="H74" s="8">
        <f t="shared" si="16"/>
        <v>0</v>
      </c>
      <c r="I74" s="8">
        <f t="shared" si="16"/>
        <v>0</v>
      </c>
      <c r="J74" s="8">
        <f t="shared" si="16"/>
        <v>0</v>
      </c>
      <c r="K74" s="8">
        <v>0</v>
      </c>
      <c r="L74" s="8">
        <v>0</v>
      </c>
      <c r="M74" s="8">
        <f t="shared" si="16"/>
        <v>0</v>
      </c>
      <c r="N74" s="8">
        <f t="shared" si="16"/>
        <v>0</v>
      </c>
      <c r="O74" s="8">
        <f t="shared" si="16"/>
        <v>0</v>
      </c>
    </row>
    <row r="75" spans="1:15" ht="63">
      <c r="A75" s="10" t="s">
        <v>88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</row>
    <row r="76" spans="1:15" s="7" customFormat="1" ht="31.5">
      <c r="A76" s="20" t="s">
        <v>74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</row>
    <row r="77" spans="1:15" s="7" customFormat="1" ht="47.25">
      <c r="A77" s="17" t="s">
        <v>75</v>
      </c>
      <c r="B77" s="5">
        <f aca="true" t="shared" si="17" ref="B77:O77">B78+B79+B80</f>
        <v>0</v>
      </c>
      <c r="C77" s="5">
        <f t="shared" si="17"/>
        <v>0</v>
      </c>
      <c r="D77" s="5">
        <f t="shared" si="17"/>
        <v>0</v>
      </c>
      <c r="E77" s="5">
        <f t="shared" si="17"/>
        <v>5.1</v>
      </c>
      <c r="F77" s="5">
        <f t="shared" si="17"/>
        <v>0</v>
      </c>
      <c r="G77" s="5">
        <f t="shared" si="17"/>
        <v>0</v>
      </c>
      <c r="H77" s="5">
        <f t="shared" si="17"/>
        <v>2.7</v>
      </c>
      <c r="I77" s="5">
        <f t="shared" si="17"/>
        <v>0</v>
      </c>
      <c r="J77" s="5">
        <f t="shared" si="17"/>
        <v>0</v>
      </c>
      <c r="K77" s="5">
        <f t="shared" si="17"/>
        <v>4.8</v>
      </c>
      <c r="L77" s="5">
        <f t="shared" si="17"/>
        <v>0</v>
      </c>
      <c r="M77" s="5">
        <f t="shared" si="17"/>
        <v>0</v>
      </c>
      <c r="N77" s="5">
        <f t="shared" si="17"/>
        <v>8.3</v>
      </c>
      <c r="O77" s="5">
        <f t="shared" si="17"/>
        <v>10.1</v>
      </c>
    </row>
    <row r="78" spans="1:15" ht="31.5">
      <c r="A78" s="15" t="s">
        <v>76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</row>
    <row r="79" spans="1:15" s="42" customFormat="1" ht="47.25">
      <c r="A79" s="40" t="s">
        <v>77</v>
      </c>
      <c r="B79" s="41">
        <v>0</v>
      </c>
      <c r="C79" s="38">
        <v>0</v>
      </c>
      <c r="D79" s="38">
        <v>0</v>
      </c>
      <c r="E79" s="41">
        <v>5.1</v>
      </c>
      <c r="F79" s="38">
        <v>0</v>
      </c>
      <c r="G79" s="38">
        <v>0</v>
      </c>
      <c r="H79" s="41">
        <v>2.7</v>
      </c>
      <c r="I79" s="38">
        <v>0</v>
      </c>
      <c r="J79" s="41">
        <v>0</v>
      </c>
      <c r="K79" s="41">
        <v>4.8</v>
      </c>
      <c r="L79" s="41">
        <v>0</v>
      </c>
      <c r="M79" s="41">
        <v>0</v>
      </c>
      <c r="N79" s="41">
        <v>8.3</v>
      </c>
      <c r="O79" s="41">
        <v>10.1</v>
      </c>
    </row>
    <row r="80" spans="1:15" ht="63">
      <c r="A80" s="15" t="s">
        <v>78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</row>
    <row r="81" spans="1:15" s="7" customFormat="1" ht="47.25">
      <c r="A81" s="17" t="s">
        <v>79</v>
      </c>
      <c r="B81" s="8">
        <f>B82</f>
        <v>0</v>
      </c>
      <c r="C81" s="8">
        <f aca="true" t="shared" si="18" ref="C81:O81">C82</f>
        <v>0</v>
      </c>
      <c r="D81" s="8">
        <f t="shared" si="18"/>
        <v>0</v>
      </c>
      <c r="E81" s="8">
        <f t="shared" si="18"/>
        <v>0</v>
      </c>
      <c r="F81" s="8">
        <f t="shared" si="18"/>
        <v>0</v>
      </c>
      <c r="G81" s="8">
        <f t="shared" si="18"/>
        <v>0</v>
      </c>
      <c r="H81" s="8">
        <f t="shared" si="18"/>
        <v>0</v>
      </c>
      <c r="I81" s="8">
        <f t="shared" si="18"/>
        <v>0</v>
      </c>
      <c r="J81" s="8">
        <f t="shared" si="18"/>
        <v>0</v>
      </c>
      <c r="K81" s="8">
        <v>0</v>
      </c>
      <c r="L81" s="8">
        <v>0</v>
      </c>
      <c r="M81" s="8">
        <f t="shared" si="18"/>
        <v>0</v>
      </c>
      <c r="N81" s="8">
        <f t="shared" si="18"/>
        <v>0</v>
      </c>
      <c r="O81" s="8">
        <f t="shared" si="18"/>
        <v>0</v>
      </c>
    </row>
    <row r="82" spans="1:15" ht="97.5" customHeight="1">
      <c r="A82" s="15" t="s">
        <v>80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</row>
    <row r="83" spans="1:15" s="7" customFormat="1" ht="31.5">
      <c r="A83" s="20" t="s">
        <v>81</v>
      </c>
      <c r="B83" s="8">
        <f>B84+B85</f>
        <v>0</v>
      </c>
      <c r="C83" s="8">
        <f aca="true" t="shared" si="19" ref="C83:O83">C84+C85</f>
        <v>0</v>
      </c>
      <c r="D83" s="8">
        <f t="shared" si="19"/>
        <v>0</v>
      </c>
      <c r="E83" s="8">
        <f t="shared" si="19"/>
        <v>0</v>
      </c>
      <c r="F83" s="8">
        <f t="shared" si="19"/>
        <v>0</v>
      </c>
      <c r="G83" s="8">
        <f t="shared" si="19"/>
        <v>0</v>
      </c>
      <c r="H83" s="8">
        <f t="shared" si="19"/>
        <v>0</v>
      </c>
      <c r="I83" s="8">
        <f t="shared" si="19"/>
        <v>0</v>
      </c>
      <c r="J83" s="8">
        <f t="shared" si="19"/>
        <v>0</v>
      </c>
      <c r="K83" s="8">
        <v>0</v>
      </c>
      <c r="L83" s="8">
        <v>0</v>
      </c>
      <c r="M83" s="8">
        <f t="shared" si="19"/>
        <v>0</v>
      </c>
      <c r="N83" s="8">
        <f t="shared" si="19"/>
        <v>0</v>
      </c>
      <c r="O83" s="8">
        <f t="shared" si="19"/>
        <v>0</v>
      </c>
    </row>
    <row r="84" spans="1:15" ht="31.5">
      <c r="A84" s="10" t="s">
        <v>89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</row>
    <row r="85" spans="1:15" ht="31.5">
      <c r="A85" s="10" t="s">
        <v>82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</row>
    <row r="86" spans="1:15" s="7" customFormat="1" ht="83.25" customHeight="1">
      <c r="A86" s="20" t="s">
        <v>83</v>
      </c>
      <c r="B86" s="8">
        <v>0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</row>
    <row r="87" spans="1:15" s="45" customFormat="1" ht="15.75">
      <c r="A87" s="44" t="s">
        <v>0</v>
      </c>
      <c r="B87" s="5">
        <f aca="true" t="shared" si="20" ref="B87:O87">B66+B70+B72+B74+B76+B77+B81+B83+B86</f>
        <v>0</v>
      </c>
      <c r="C87" s="5">
        <f t="shared" si="20"/>
        <v>0</v>
      </c>
      <c r="D87" s="5">
        <f t="shared" si="20"/>
        <v>0</v>
      </c>
      <c r="E87" s="5">
        <f t="shared" si="20"/>
        <v>5.1</v>
      </c>
      <c r="F87" s="5">
        <f t="shared" si="20"/>
        <v>0</v>
      </c>
      <c r="G87" s="5">
        <f t="shared" si="20"/>
        <v>0</v>
      </c>
      <c r="H87" s="5">
        <f t="shared" si="20"/>
        <v>2.7</v>
      </c>
      <c r="I87" s="5">
        <f t="shared" si="20"/>
        <v>0</v>
      </c>
      <c r="J87" s="5">
        <f t="shared" si="20"/>
        <v>0</v>
      </c>
      <c r="K87" s="5">
        <f t="shared" si="20"/>
        <v>4.8</v>
      </c>
      <c r="L87" s="5">
        <f t="shared" si="20"/>
        <v>0</v>
      </c>
      <c r="M87" s="5">
        <f t="shared" si="20"/>
        <v>0</v>
      </c>
      <c r="N87" s="5">
        <f t="shared" si="20"/>
        <v>8.3</v>
      </c>
      <c r="O87" s="5">
        <f t="shared" si="20"/>
        <v>10.1</v>
      </c>
    </row>
    <row r="88" spans="1:15" s="7" customFormat="1" ht="67.5" customHeight="1">
      <c r="A88" s="17" t="s">
        <v>2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</row>
    <row r="89" spans="1:15" s="7" customFormat="1" ht="66" customHeight="1">
      <c r="A89" s="10" t="s">
        <v>5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</row>
    <row r="90" spans="1:15" s="7" customFormat="1" ht="99" customHeight="1">
      <c r="A90" s="10" t="s">
        <v>6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</row>
    <row r="91" spans="1:15" s="7" customFormat="1" ht="82.5" customHeight="1">
      <c r="A91" s="10" t="s">
        <v>7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</row>
    <row r="92" spans="1:15" s="7" customFormat="1" ht="36" customHeight="1">
      <c r="A92" s="10" t="s">
        <v>8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</row>
    <row r="93" spans="1:15" s="7" customFormat="1" ht="20.25" customHeight="1">
      <c r="A93" s="10" t="s">
        <v>13</v>
      </c>
      <c r="B93" s="5">
        <f aca="true" t="shared" si="21" ref="B93:O93">SUM(B96:B103)</f>
        <v>0</v>
      </c>
      <c r="C93" s="5">
        <f t="shared" si="21"/>
        <v>0</v>
      </c>
      <c r="D93" s="5">
        <f t="shared" si="21"/>
        <v>0</v>
      </c>
      <c r="E93" s="5">
        <f t="shared" si="21"/>
        <v>0</v>
      </c>
      <c r="F93" s="5">
        <f t="shared" si="21"/>
        <v>0</v>
      </c>
      <c r="G93" s="5">
        <f t="shared" si="21"/>
        <v>0</v>
      </c>
      <c r="H93" s="5">
        <f t="shared" si="21"/>
        <v>0</v>
      </c>
      <c r="I93" s="5">
        <f t="shared" si="21"/>
        <v>0</v>
      </c>
      <c r="J93" s="5">
        <f t="shared" si="21"/>
        <v>0</v>
      </c>
      <c r="K93" s="5">
        <f t="shared" si="21"/>
        <v>0</v>
      </c>
      <c r="L93" s="5">
        <f t="shared" si="21"/>
        <v>0</v>
      </c>
      <c r="M93" s="5">
        <f t="shared" si="21"/>
        <v>0</v>
      </c>
      <c r="N93" s="5">
        <f t="shared" si="21"/>
        <v>0</v>
      </c>
      <c r="O93" s="5">
        <f t="shared" si="21"/>
        <v>0</v>
      </c>
    </row>
    <row r="94" spans="1:15" s="7" customFormat="1" ht="81.75" customHeight="1">
      <c r="A94" s="48" t="s">
        <v>99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</row>
    <row r="95" spans="1:15" s="7" customFormat="1" ht="39.75" customHeight="1">
      <c r="A95" s="10" t="s">
        <v>98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</row>
    <row r="96" spans="1:15" s="7" customFormat="1" ht="148.5" customHeight="1">
      <c r="A96" s="10" t="s">
        <v>12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</row>
    <row r="97" spans="1:15" s="7" customFormat="1" ht="178.5" customHeight="1">
      <c r="A97" s="10" t="s">
        <v>11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</row>
    <row r="98" spans="1:15" s="7" customFormat="1" ht="81.75" customHeight="1">
      <c r="A98" s="10" t="s">
        <v>10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</row>
    <row r="99" spans="1:15" s="7" customFormat="1" ht="198" customHeight="1">
      <c r="A99" s="10" t="s">
        <v>9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</row>
    <row r="100" spans="1:15" s="7" customFormat="1" ht="86.25" customHeight="1">
      <c r="A100" s="10" t="s">
        <v>100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</row>
    <row r="101" spans="1:15" s="7" customFormat="1" ht="82.5" customHeight="1">
      <c r="A101" s="10" t="s">
        <v>101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</row>
    <row r="102" spans="1:15" s="7" customFormat="1" ht="66" customHeight="1">
      <c r="A102" s="10" t="s">
        <v>102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</row>
    <row r="103" spans="1:15" s="7" customFormat="1" ht="69" customHeight="1">
      <c r="A103" s="10" t="s">
        <v>103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</row>
    <row r="104" spans="1:15" s="45" customFormat="1" ht="15.75">
      <c r="A104" s="44" t="s">
        <v>0</v>
      </c>
      <c r="B104" s="5">
        <f aca="true" t="shared" si="22" ref="B104:O104">B89+B90+B91+B92+B93</f>
        <v>0</v>
      </c>
      <c r="C104" s="5">
        <f t="shared" si="22"/>
        <v>0</v>
      </c>
      <c r="D104" s="5">
        <f t="shared" si="22"/>
        <v>0</v>
      </c>
      <c r="E104" s="5">
        <f t="shared" si="22"/>
        <v>0</v>
      </c>
      <c r="F104" s="5">
        <f t="shared" si="22"/>
        <v>0</v>
      </c>
      <c r="G104" s="5">
        <f t="shared" si="22"/>
        <v>0</v>
      </c>
      <c r="H104" s="5">
        <f t="shared" si="22"/>
        <v>0</v>
      </c>
      <c r="I104" s="5">
        <f t="shared" si="22"/>
        <v>0</v>
      </c>
      <c r="J104" s="5">
        <f t="shared" si="22"/>
        <v>0</v>
      </c>
      <c r="K104" s="5">
        <f t="shared" si="22"/>
        <v>0</v>
      </c>
      <c r="L104" s="5">
        <f t="shared" si="22"/>
        <v>0</v>
      </c>
      <c r="M104" s="5">
        <f t="shared" si="22"/>
        <v>0</v>
      </c>
      <c r="N104" s="5">
        <f t="shared" si="22"/>
        <v>0</v>
      </c>
      <c r="O104" s="5">
        <f t="shared" si="22"/>
        <v>0</v>
      </c>
    </row>
    <row r="105" spans="1:15" s="47" customFormat="1" ht="15.75">
      <c r="A105" s="46" t="s">
        <v>18</v>
      </c>
      <c r="B105" s="43">
        <f aca="true" t="shared" si="23" ref="B105:O105">B34+B64+B87+B104</f>
        <v>26.299999999999997</v>
      </c>
      <c r="C105" s="43">
        <f t="shared" si="23"/>
        <v>0</v>
      </c>
      <c r="D105" s="43">
        <f t="shared" si="23"/>
        <v>0</v>
      </c>
      <c r="E105" s="43">
        <f t="shared" si="23"/>
        <v>17</v>
      </c>
      <c r="F105" s="43">
        <f t="shared" si="23"/>
        <v>0</v>
      </c>
      <c r="G105" s="43">
        <f t="shared" si="23"/>
        <v>5.1</v>
      </c>
      <c r="H105" s="43">
        <f t="shared" si="23"/>
        <v>4.300000000000001</v>
      </c>
      <c r="I105" s="43">
        <f t="shared" si="23"/>
        <v>0</v>
      </c>
      <c r="J105" s="43">
        <f t="shared" si="23"/>
        <v>11.7</v>
      </c>
      <c r="K105" s="43">
        <f t="shared" si="23"/>
        <v>11.2</v>
      </c>
      <c r="L105" s="43">
        <f t="shared" si="23"/>
        <v>0</v>
      </c>
      <c r="M105" s="43">
        <f t="shared" si="23"/>
        <v>0</v>
      </c>
      <c r="N105" s="43">
        <f t="shared" si="23"/>
        <v>20</v>
      </c>
      <c r="O105" s="43">
        <f t="shared" si="23"/>
        <v>23.799999999999997</v>
      </c>
    </row>
    <row r="106" spans="2:15" ht="12.7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2:15" ht="12.7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2:15" ht="12.7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2:15" ht="12.7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2:15" ht="12.7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2:15" ht="12.7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2:15" ht="12.7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2:15" ht="12.7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2:15" ht="12.7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2:15" ht="12.7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2:15" ht="12.7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2:15" ht="12.7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2:15" ht="12.7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2:15" ht="12.7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2:15" ht="12.7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2:15" ht="12.7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2:15" ht="12.7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2:15" ht="12.7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2:15" ht="12.7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2:15" ht="12.7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2:15" ht="12.7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2:15" ht="12.7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2:15" ht="12.7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2:15" ht="12.7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2:15" ht="12.7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2:15" ht="12.7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2:15" ht="12.7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2:15" ht="12.7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2:15" ht="12.7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2:15" ht="12.7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2:15" ht="12.7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2:15" ht="12.7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2:15" ht="12.7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2:15" ht="12.7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2:15" ht="12.7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</sheetData>
  <sheetProtection/>
  <mergeCells count="9">
    <mergeCell ref="K9:M9"/>
    <mergeCell ref="J3:O3"/>
    <mergeCell ref="J5:O5"/>
    <mergeCell ref="A7:O7"/>
    <mergeCell ref="I4:O4"/>
    <mergeCell ref="A9:A10"/>
    <mergeCell ref="B9:D9"/>
    <mergeCell ref="E9:G9"/>
    <mergeCell ref="H9:J9"/>
  </mergeCells>
  <hyperlinks>
    <hyperlink ref="A57" r:id="rId1" display="consultantplus://offline/ref=DEBAFB9123B5914966EC1DF0149F5CA8DAA753F494EB792DCE1E6DB3E1WFBCG"/>
    <hyperlink ref="A58" r:id="rId2" display="consultantplus://offline/ref=DEBAFB9123B5914966EC1DF0149F5CA8DAA45AF298ED792DCE1E6DB3E1WFBCG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3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2014-08-21T12:18:11Z</cp:lastPrinted>
  <dcterms:created xsi:type="dcterms:W3CDTF">1996-10-08T23:32:33Z</dcterms:created>
  <dcterms:modified xsi:type="dcterms:W3CDTF">2014-09-10T05:21:12Z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